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8" windowWidth="15120" windowHeight="8016" activeTab="2"/>
  </bookViews>
  <sheets>
    <sheet name="ПРИЛОЖЕНИЕ № 1" sheetId="4" r:id="rId1"/>
    <sheet name="Отчет по добровольным" sheetId="3" r:id="rId2"/>
    <sheet name="Лист1" sheetId="5" r:id="rId3"/>
  </sheets>
  <calcPr calcId="145621"/>
</workbook>
</file>

<file path=xl/calcChain.xml><?xml version="1.0" encoding="utf-8"?>
<calcChain xmlns="http://schemas.openxmlformats.org/spreadsheetml/2006/main">
  <c r="G18" i="5" l="1"/>
  <c r="G6" i="5"/>
  <c r="G19" i="5" s="1"/>
  <c r="G8" i="5"/>
  <c r="F8" i="5"/>
  <c r="H7" i="3"/>
  <c r="E7" i="3"/>
  <c r="D7" i="3"/>
  <c r="C6" i="4"/>
  <c r="E5" i="3"/>
  <c r="E9" i="3"/>
  <c r="E11" i="3"/>
  <c r="D5" i="3"/>
  <c r="G5" i="3"/>
  <c r="G7" i="3" s="1"/>
  <c r="D9" i="3"/>
  <c r="D11" i="3"/>
  <c r="G6" i="3" l="1"/>
  <c r="G9" i="3"/>
</calcChain>
</file>

<file path=xl/sharedStrings.xml><?xml version="1.0" encoding="utf-8"?>
<sst xmlns="http://schemas.openxmlformats.org/spreadsheetml/2006/main" count="86" uniqueCount="64">
  <si>
    <t>№ п/п</t>
  </si>
  <si>
    <t>Период</t>
  </si>
  <si>
    <t>Наименование экономической статьи</t>
  </si>
  <si>
    <t>1 квартал</t>
  </si>
  <si>
    <t>2 квартал</t>
  </si>
  <si>
    <t>3 квартал</t>
  </si>
  <si>
    <t>4 квартал</t>
  </si>
  <si>
    <t>Итого за год</t>
  </si>
  <si>
    <t xml:space="preserve">Справочно:           </t>
  </si>
  <si>
    <t>Руководитель</t>
  </si>
  <si>
    <t>_______________________</t>
  </si>
  <si>
    <t>М.П.</t>
  </si>
  <si>
    <t>итого 1 квартал</t>
  </si>
  <si>
    <t>итого 2 квартал</t>
  </si>
  <si>
    <r>
      <t xml:space="preserve">расход по наименованию товаров,работ,услуг в </t>
    </r>
    <r>
      <rPr>
        <b/>
        <u/>
        <sz val="10"/>
        <rFont val="Arial"/>
        <family val="2"/>
        <charset val="204"/>
      </rPr>
      <t>ПРИЛОЖЕНИИ № 1</t>
    </r>
  </si>
  <si>
    <t>итого 3 квартал</t>
  </si>
  <si>
    <t>итого 4 квартал</t>
  </si>
  <si>
    <t>учреждение</t>
  </si>
  <si>
    <t>наименование</t>
  </si>
  <si>
    <t>сумма</t>
  </si>
  <si>
    <t>поставщик</t>
  </si>
  <si>
    <t>число</t>
  </si>
  <si>
    <t>месяц</t>
  </si>
  <si>
    <t>КФО</t>
  </si>
  <si>
    <t>эк.статья</t>
  </si>
  <si>
    <t>Приложение к приказу КОиН от 27.10.2015 №1053, в редакции  приложение к приказу КОиН от 30.06.2016г.№618</t>
  </si>
  <si>
    <t>Приложение № 1</t>
  </si>
  <si>
    <t>Сумма по договорам пожертвованиям, руб.</t>
  </si>
  <si>
    <t>Сумма  израсходованных средств,  руб.</t>
  </si>
  <si>
    <t>Остаток на лицевом счете, руб.</t>
  </si>
  <si>
    <t>Сумма привлеченных пожертвований, руб.</t>
  </si>
  <si>
    <t>МБОУ "СОШ № 2"</t>
  </si>
  <si>
    <t>Исп. Пащенко Ю.С.  74-09-52</t>
  </si>
  <si>
    <t>Отчет по добровольным пожертвованиям за 2023 год</t>
  </si>
  <si>
    <t>остаток на 01.01.23 на лицевом счете по добровольным пожертвованиям составляет, руб.</t>
  </si>
  <si>
    <t>Расход пожертвований за 1 квартал 2023 года</t>
  </si>
  <si>
    <t>шк   2</t>
  </si>
  <si>
    <t>линолеум, плинтус, дюбель-гвозди</t>
  </si>
  <si>
    <t>ооо симплекс</t>
  </si>
  <si>
    <t>18 января</t>
  </si>
  <si>
    <t>январь</t>
  </si>
  <si>
    <t>24 января</t>
  </si>
  <si>
    <t>Отчет по договорам пожертвования</t>
  </si>
  <si>
    <t>наименование имущества</t>
  </si>
  <si>
    <t>назначение</t>
  </si>
  <si>
    <t>проектор Cactus</t>
  </si>
  <si>
    <t>кабинет 11</t>
  </si>
  <si>
    <t>количество</t>
  </si>
  <si>
    <t>Лапата производство Броня</t>
  </si>
  <si>
    <t>уборка снега</t>
  </si>
  <si>
    <t xml:space="preserve">Электрическая плита </t>
  </si>
  <si>
    <t>кабинет технологии для девочек</t>
  </si>
  <si>
    <t>Светильник светодиодный</t>
  </si>
  <si>
    <t>кабинет 37</t>
  </si>
  <si>
    <t>кабинет 6</t>
  </si>
  <si>
    <t>Доска строганая 40*146</t>
  </si>
  <si>
    <t>Петля универсальная</t>
  </si>
  <si>
    <t>люк чердака</t>
  </si>
  <si>
    <t>штора</t>
  </si>
  <si>
    <t>плита потолочная</t>
  </si>
  <si>
    <t>кабинет 27</t>
  </si>
  <si>
    <t>столовая, кабинет психолога</t>
  </si>
  <si>
    <t>стол разделочный</t>
  </si>
  <si>
    <t>дата договора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</si>
</sst>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 mmm"/>
  </numFmts>
  <fonts count="10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9"/>
      <name val="Arial"/>
      <family val="2"/>
      <charset val="204"/>
    </font>
    <font>
      <sz val="10"/>
      <color indexed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right" wrapText="1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/>
    </xf>
    <xf numFmtId="4" fontId="0" fillId="0" borderId="1" xfId="0" applyNumberFormat="1" applyBorder="1"/>
    <xf numFmtId="0" fontId="0" fillId="0" borderId="0" xfId="0" applyBorder="1"/>
    <xf numFmtId="0" fontId="0" fillId="0" borderId="0" xfId="0" applyBorder="1" applyAlignment="1">
      <alignment horizontal="left"/>
    </xf>
    <xf numFmtId="4" fontId="0" fillId="0" borderId="0" xfId="0" applyNumberFormat="1"/>
    <xf numFmtId="4" fontId="2" fillId="0" borderId="1" xfId="0" applyNumberFormat="1" applyFont="1" applyFill="1" applyBorder="1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4" fontId="2" fillId="0" borderId="0" xfId="0" applyNumberFormat="1" applyFont="1" applyFill="1" applyBorder="1"/>
    <xf numFmtId="49" fontId="6" fillId="0" borderId="1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/>
    <xf numFmtId="4" fontId="3" fillId="0" borderId="2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left" vertical="justify"/>
    </xf>
    <xf numFmtId="164" fontId="3" fillId="0" borderId="2" xfId="0" applyNumberFormat="1" applyFont="1" applyFill="1" applyBorder="1" applyAlignment="1"/>
    <xf numFmtId="0" fontId="3" fillId="0" borderId="2" xfId="0" applyFont="1" applyFill="1" applyBorder="1" applyAlignment="1">
      <alignment horizontal="center"/>
    </xf>
    <xf numFmtId="4" fontId="5" fillId="0" borderId="0" xfId="0" applyNumberFormat="1" applyFont="1"/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4" fontId="7" fillId="0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4" fontId="8" fillId="0" borderId="1" xfId="0" applyNumberFormat="1" applyFont="1" applyBorder="1"/>
    <xf numFmtId="4" fontId="0" fillId="0" borderId="1" xfId="0" applyNumberFormat="1" applyBorder="1" applyAlignment="1">
      <alignment wrapText="1"/>
    </xf>
    <xf numFmtId="0" fontId="8" fillId="0" borderId="1" xfId="0" applyFont="1" applyBorder="1" applyAlignment="1">
      <alignment horizontal="left"/>
    </xf>
    <xf numFmtId="0" fontId="8" fillId="0" borderId="1" xfId="0" applyFont="1" applyBorder="1"/>
    <xf numFmtId="0" fontId="8" fillId="0" borderId="0" xfId="0" applyFont="1"/>
    <xf numFmtId="14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C24" sqref="C24"/>
    </sheetView>
  </sheetViews>
  <sheetFormatPr defaultRowHeight="14.4" x14ac:dyDescent="0.3"/>
  <cols>
    <col min="1" max="1" width="12.88671875" customWidth="1"/>
    <col min="2" max="2" width="20.6640625" customWidth="1"/>
    <col min="3" max="3" width="12" customWidth="1"/>
    <col min="4" max="4" width="19" customWidth="1"/>
    <col min="5" max="5" width="15" customWidth="1"/>
    <col min="6" max="6" width="12.44140625" customWidth="1"/>
  </cols>
  <sheetData>
    <row r="1" spans="1:10" x14ac:dyDescent="0.3">
      <c r="I1" s="31" t="s">
        <v>26</v>
      </c>
      <c r="J1" s="31"/>
    </row>
    <row r="2" spans="1:10" x14ac:dyDescent="0.3">
      <c r="A2" s="29" t="s">
        <v>35</v>
      </c>
      <c r="B2" s="29"/>
      <c r="C2" s="29"/>
      <c r="D2" s="29"/>
      <c r="E2" s="29"/>
      <c r="F2" s="29"/>
      <c r="G2" s="29"/>
      <c r="H2" s="29"/>
      <c r="I2" s="30"/>
    </row>
    <row r="3" spans="1:10" x14ac:dyDescent="0.3">
      <c r="A3" s="17" t="s">
        <v>17</v>
      </c>
      <c r="B3" s="17" t="s">
        <v>18</v>
      </c>
      <c r="C3" s="18" t="s">
        <v>19</v>
      </c>
      <c r="D3" s="19" t="s">
        <v>20</v>
      </c>
      <c r="E3" s="20" t="s">
        <v>21</v>
      </c>
      <c r="F3" s="20" t="s">
        <v>22</v>
      </c>
      <c r="G3" s="21" t="s">
        <v>23</v>
      </c>
      <c r="H3" s="21" t="s">
        <v>24</v>
      </c>
      <c r="I3" s="7"/>
    </row>
    <row r="4" spans="1:10" ht="27" x14ac:dyDescent="0.3">
      <c r="A4" s="26" t="s">
        <v>36</v>
      </c>
      <c r="B4" s="23" t="s">
        <v>37</v>
      </c>
      <c r="C4" s="27">
        <v>6264.3</v>
      </c>
      <c r="D4" s="23" t="s">
        <v>38</v>
      </c>
      <c r="E4" s="24" t="s">
        <v>39</v>
      </c>
      <c r="F4" s="24" t="s">
        <v>40</v>
      </c>
      <c r="G4" s="24">
        <v>222</v>
      </c>
      <c r="H4" s="25">
        <v>344</v>
      </c>
    </row>
    <row r="5" spans="1:10" ht="27" x14ac:dyDescent="0.3">
      <c r="A5" s="26" t="s">
        <v>36</v>
      </c>
      <c r="B5" s="23" t="s">
        <v>37</v>
      </c>
      <c r="C5" s="27">
        <v>14616.7</v>
      </c>
      <c r="D5" s="23" t="s">
        <v>38</v>
      </c>
      <c r="E5" s="24" t="s">
        <v>41</v>
      </c>
      <c r="F5" s="24" t="s">
        <v>40</v>
      </c>
      <c r="G5" s="24">
        <v>222</v>
      </c>
      <c r="H5" s="25">
        <v>344</v>
      </c>
    </row>
    <row r="6" spans="1:10" x14ac:dyDescent="0.3">
      <c r="C6" s="22">
        <f>SUM(C4:C5)</f>
        <v>20881</v>
      </c>
    </row>
    <row r="7" spans="1:10" x14ac:dyDescent="0.3">
      <c r="C7" s="22"/>
    </row>
    <row r="8" spans="1:10" x14ac:dyDescent="0.3">
      <c r="C8" s="22"/>
    </row>
    <row r="9" spans="1:10" x14ac:dyDescent="0.3">
      <c r="C9" s="22"/>
    </row>
    <row r="10" spans="1:10" x14ac:dyDescent="0.3">
      <c r="C10" s="22"/>
    </row>
    <row r="11" spans="1:10" x14ac:dyDescent="0.3">
      <c r="C11" s="22"/>
    </row>
    <row r="12" spans="1:10" x14ac:dyDescent="0.3">
      <c r="C12" s="22"/>
    </row>
    <row r="13" spans="1:10" x14ac:dyDescent="0.3">
      <c r="C13" s="22"/>
    </row>
    <row r="14" spans="1:10" x14ac:dyDescent="0.3">
      <c r="C14" s="22"/>
    </row>
    <row r="15" spans="1:10" x14ac:dyDescent="0.3">
      <c r="C15" s="22"/>
    </row>
    <row r="16" spans="1:10" x14ac:dyDescent="0.3">
      <c r="C16" s="22"/>
    </row>
    <row r="17" spans="3:3" x14ac:dyDescent="0.3">
      <c r="C17" s="22"/>
    </row>
    <row r="18" spans="3:3" x14ac:dyDescent="0.3">
      <c r="C18" s="22"/>
    </row>
    <row r="19" spans="3:3" x14ac:dyDescent="0.3">
      <c r="C19" s="22"/>
    </row>
    <row r="20" spans="3:3" x14ac:dyDescent="0.3">
      <c r="C20" s="22"/>
    </row>
    <row r="21" spans="3:3" x14ac:dyDescent="0.3">
      <c r="C21" s="22"/>
    </row>
    <row r="22" spans="3:3" x14ac:dyDescent="0.3">
      <c r="C22" s="22"/>
    </row>
    <row r="23" spans="3:3" x14ac:dyDescent="0.3">
      <c r="C23" s="22"/>
    </row>
    <row r="24" spans="3:3" x14ac:dyDescent="0.3">
      <c r="C24" s="22"/>
    </row>
    <row r="25" spans="3:3" x14ac:dyDescent="0.3">
      <c r="C25" s="22"/>
    </row>
    <row r="26" spans="3:3" x14ac:dyDescent="0.3">
      <c r="C26" s="22"/>
    </row>
    <row r="27" spans="3:3" x14ac:dyDescent="0.3">
      <c r="C27" s="22"/>
    </row>
    <row r="28" spans="3:3" x14ac:dyDescent="0.3">
      <c r="C28" s="22"/>
    </row>
    <row r="29" spans="3:3" x14ac:dyDescent="0.3">
      <c r="C29" s="22"/>
    </row>
    <row r="30" spans="3:3" x14ac:dyDescent="0.3">
      <c r="C30" s="22"/>
    </row>
    <row r="31" spans="3:3" x14ac:dyDescent="0.3">
      <c r="C31" s="22"/>
    </row>
    <row r="32" spans="3:3" x14ac:dyDescent="0.3">
      <c r="C32" s="22"/>
    </row>
    <row r="33" spans="3:3" x14ac:dyDescent="0.3">
      <c r="C33" s="22"/>
    </row>
  </sheetData>
  <mergeCells count="2">
    <mergeCell ref="A2:I2"/>
    <mergeCell ref="I1:J1"/>
  </mergeCells>
  <phoneticPr fontId="1" type="noConversion"/>
  <pageMargins left="0.25" right="0.18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3"/>
  <sheetViews>
    <sheetView topLeftCell="A2" workbookViewId="0">
      <selection activeCell="B3" sqref="B3:H12"/>
    </sheetView>
  </sheetViews>
  <sheetFormatPr defaultRowHeight="14.4" x14ac:dyDescent="0.3"/>
  <cols>
    <col min="1" max="1" width="4.5546875" customWidth="1"/>
    <col min="2" max="2" width="8.6640625" customWidth="1"/>
    <col min="3" max="3" width="18.5546875" customWidth="1"/>
    <col min="4" max="5" width="23.5546875" customWidth="1"/>
    <col min="6" max="6" width="22.6640625" customWidth="1"/>
    <col min="7" max="7" width="23.44140625" customWidth="1"/>
    <col min="8" max="8" width="19.33203125" customWidth="1"/>
    <col min="9" max="9" width="9.6640625" bestFit="1" customWidth="1"/>
  </cols>
  <sheetData>
    <row r="1" spans="2:10" ht="93.75" customHeight="1" x14ac:dyDescent="0.3">
      <c r="C1" t="s">
        <v>33</v>
      </c>
      <c r="F1" s="16" t="s">
        <v>31</v>
      </c>
      <c r="G1" s="11" t="s">
        <v>25</v>
      </c>
    </row>
    <row r="2" spans="2:10" ht="17.25" customHeight="1" x14ac:dyDescent="0.3">
      <c r="D2" s="2"/>
      <c r="E2" s="2"/>
      <c r="G2" s="1"/>
    </row>
    <row r="3" spans="2:10" ht="64.5" customHeight="1" x14ac:dyDescent="0.3">
      <c r="B3" s="3" t="s">
        <v>0</v>
      </c>
      <c r="C3" s="12" t="s">
        <v>1</v>
      </c>
      <c r="D3" s="4" t="s">
        <v>30</v>
      </c>
      <c r="E3" s="4" t="s">
        <v>28</v>
      </c>
      <c r="F3" s="4" t="s">
        <v>2</v>
      </c>
      <c r="G3" s="4" t="s">
        <v>29</v>
      </c>
      <c r="H3" s="13" t="s">
        <v>27</v>
      </c>
    </row>
    <row r="4" spans="2:10" ht="51" customHeight="1" x14ac:dyDescent="0.3">
      <c r="B4" s="5">
        <v>1</v>
      </c>
      <c r="C4" s="3" t="s">
        <v>3</v>
      </c>
      <c r="D4" s="6">
        <v>6000</v>
      </c>
      <c r="E4" s="6">
        <v>20881</v>
      </c>
      <c r="F4" s="34" t="s">
        <v>14</v>
      </c>
      <c r="G4" s="6">
        <v>9503.75</v>
      </c>
      <c r="H4" s="6">
        <v>17349</v>
      </c>
    </row>
    <row r="5" spans="2:10" ht="18.75" customHeight="1" x14ac:dyDescent="0.3">
      <c r="B5" s="5"/>
      <c r="C5" s="3" t="s">
        <v>12</v>
      </c>
      <c r="D5" s="6">
        <f>SUM(D4)</f>
        <v>6000</v>
      </c>
      <c r="E5" s="6">
        <f>SUM(E4)</f>
        <v>20881</v>
      </c>
      <c r="F5" s="35"/>
      <c r="G5" s="6">
        <f>G14+D5-E5</f>
        <v>9503.75</v>
      </c>
      <c r="H5" s="6">
        <v>17349</v>
      </c>
    </row>
    <row r="6" spans="2:10" ht="64.5" customHeight="1" x14ac:dyDescent="0.3">
      <c r="B6" s="5">
        <v>2</v>
      </c>
      <c r="C6" s="3" t="s">
        <v>4</v>
      </c>
      <c r="D6" s="6">
        <v>5000</v>
      </c>
      <c r="E6" s="6">
        <v>0</v>
      </c>
      <c r="F6" s="34" t="s">
        <v>14</v>
      </c>
      <c r="G6" s="6">
        <f>G7</f>
        <v>14503.75</v>
      </c>
      <c r="H6" s="6">
        <v>0</v>
      </c>
    </row>
    <row r="7" spans="2:10" ht="18.75" customHeight="1" x14ac:dyDescent="0.3">
      <c r="B7" s="5"/>
      <c r="C7" s="3" t="s">
        <v>13</v>
      </c>
      <c r="D7" s="6">
        <f>SUM(D6)</f>
        <v>5000</v>
      </c>
      <c r="E7" s="6">
        <f>SUM(E6)</f>
        <v>0</v>
      </c>
      <c r="F7" s="35"/>
      <c r="G7" s="6">
        <f>G5+D7-E7</f>
        <v>14503.75</v>
      </c>
      <c r="H7" s="6">
        <f>H6</f>
        <v>0</v>
      </c>
    </row>
    <row r="8" spans="2:10" ht="51" customHeight="1" x14ac:dyDescent="0.3">
      <c r="B8" s="5">
        <v>3</v>
      </c>
      <c r="C8" s="3" t="s">
        <v>5</v>
      </c>
      <c r="D8" s="6">
        <v>1900</v>
      </c>
      <c r="E8" s="6">
        <v>0</v>
      </c>
      <c r="F8" s="34" t="s">
        <v>14</v>
      </c>
      <c r="G8" s="6">
        <v>16403.75</v>
      </c>
      <c r="H8" s="6">
        <v>0</v>
      </c>
      <c r="I8" s="9"/>
    </row>
    <row r="9" spans="2:10" ht="18.75" customHeight="1" x14ac:dyDescent="0.3">
      <c r="B9" s="5"/>
      <c r="C9" s="3" t="s">
        <v>15</v>
      </c>
      <c r="D9" s="6">
        <f>SUM(D8)</f>
        <v>1900</v>
      </c>
      <c r="E9" s="6">
        <f>SUM(E8)</f>
        <v>0</v>
      </c>
      <c r="F9" s="35"/>
      <c r="G9" s="6">
        <f>G7+D9-E9</f>
        <v>16403.75</v>
      </c>
      <c r="H9" s="6">
        <v>0</v>
      </c>
      <c r="I9" s="9"/>
    </row>
    <row r="10" spans="2:10" ht="51" customHeight="1" x14ac:dyDescent="0.3">
      <c r="B10" s="5">
        <v>4</v>
      </c>
      <c r="C10" s="3" t="s">
        <v>6</v>
      </c>
      <c r="D10" s="6"/>
      <c r="E10" s="6"/>
      <c r="F10" s="34" t="s">
        <v>14</v>
      </c>
      <c r="G10" s="6"/>
      <c r="H10" s="6"/>
      <c r="J10" s="9"/>
    </row>
    <row r="11" spans="2:10" ht="18.75" customHeight="1" x14ac:dyDescent="0.3">
      <c r="B11" s="5"/>
      <c r="C11" s="3" t="s">
        <v>16</v>
      </c>
      <c r="D11" s="6">
        <f>SUM(D10)</f>
        <v>0</v>
      </c>
      <c r="E11" s="6">
        <f>SUM(E10)</f>
        <v>0</v>
      </c>
      <c r="F11" s="35"/>
      <c r="G11" s="6"/>
      <c r="H11" s="6"/>
      <c r="I11" s="9"/>
    </row>
    <row r="12" spans="2:10" ht="19.5" customHeight="1" x14ac:dyDescent="0.3">
      <c r="B12" s="5">
        <v>5</v>
      </c>
      <c r="C12" s="3" t="s">
        <v>7</v>
      </c>
      <c r="D12" s="6"/>
      <c r="E12" s="6"/>
      <c r="F12" s="6"/>
      <c r="G12" s="6"/>
      <c r="H12" s="6"/>
    </row>
    <row r="13" spans="2:10" ht="12" customHeight="1" x14ac:dyDescent="0.3">
      <c r="B13" s="8"/>
      <c r="C13" s="7"/>
      <c r="D13" s="7"/>
      <c r="E13" s="7"/>
      <c r="F13" s="7"/>
      <c r="G13" s="7"/>
    </row>
    <row r="14" spans="2:10" ht="33" customHeight="1" x14ac:dyDescent="0.3">
      <c r="D14" s="33" t="s">
        <v>34</v>
      </c>
      <c r="E14" s="33"/>
      <c r="F14" s="33"/>
      <c r="G14" s="10">
        <v>24384.75</v>
      </c>
    </row>
    <row r="15" spans="2:10" ht="19.5" customHeight="1" x14ac:dyDescent="0.3"/>
    <row r="16" spans="2:10" ht="14.25" customHeight="1" x14ac:dyDescent="0.3">
      <c r="D16" s="14"/>
      <c r="E16" s="14"/>
      <c r="F16" s="14"/>
      <c r="G16" s="15"/>
    </row>
    <row r="17" spans="2:7" ht="12.75" customHeight="1" x14ac:dyDescent="0.3">
      <c r="D17" s="14"/>
      <c r="E17" s="14"/>
      <c r="F17" s="14"/>
      <c r="G17" s="15"/>
    </row>
    <row r="18" spans="2:7" x14ac:dyDescent="0.3">
      <c r="B18" t="s">
        <v>8</v>
      </c>
    </row>
    <row r="19" spans="2:7" x14ac:dyDescent="0.3">
      <c r="B19" t="s">
        <v>9</v>
      </c>
    </row>
    <row r="20" spans="2:7" x14ac:dyDescent="0.3">
      <c r="B20" t="s">
        <v>11</v>
      </c>
      <c r="E20" t="s">
        <v>10</v>
      </c>
    </row>
    <row r="23" spans="2:7" x14ac:dyDescent="0.3">
      <c r="B23" s="32" t="s">
        <v>32</v>
      </c>
      <c r="C23" s="32"/>
    </row>
  </sheetData>
  <mergeCells count="6">
    <mergeCell ref="B23:C23"/>
    <mergeCell ref="D14:F14"/>
    <mergeCell ref="F4:F5"/>
    <mergeCell ref="F6:F7"/>
    <mergeCell ref="F8:F9"/>
    <mergeCell ref="F10:F11"/>
  </mergeCells>
  <phoneticPr fontId="1" type="noConversion"/>
  <pageMargins left="0.7" right="0.7" top="0.75" bottom="0.75" header="0.3" footer="0.3"/>
  <pageSetup paperSize="9" scale="60" fitToHeight="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zoomScale="120" zoomScaleNormal="120" workbookViewId="0">
      <selection activeCell="C18" sqref="C18"/>
    </sheetView>
  </sheetViews>
  <sheetFormatPr defaultRowHeight="14.4" x14ac:dyDescent="0.3"/>
  <cols>
    <col min="1" max="1" width="7.109375" customWidth="1"/>
    <col min="2" max="3" width="19.77734375" customWidth="1"/>
    <col min="4" max="4" width="25.88671875" customWidth="1"/>
    <col min="5" max="5" width="14.109375" customWidth="1"/>
    <col min="6" max="6" width="21.6640625" customWidth="1"/>
    <col min="7" max="7" width="17.6640625" customWidth="1"/>
  </cols>
  <sheetData>
    <row r="1" spans="1:8" ht="18" x14ac:dyDescent="0.35">
      <c r="A1" s="36" t="s">
        <v>42</v>
      </c>
      <c r="B1" s="36"/>
      <c r="C1" s="36"/>
      <c r="D1" s="36"/>
      <c r="E1" s="36"/>
      <c r="F1" s="36"/>
      <c r="G1" s="36"/>
      <c r="H1" s="36"/>
    </row>
    <row r="3" spans="1:8" ht="57.6" x14ac:dyDescent="0.3">
      <c r="A3" s="3" t="s">
        <v>0</v>
      </c>
      <c r="B3" s="12" t="s">
        <v>1</v>
      </c>
      <c r="C3" s="12" t="s">
        <v>63</v>
      </c>
      <c r="D3" s="28" t="s">
        <v>43</v>
      </c>
      <c r="E3" s="28" t="s">
        <v>47</v>
      </c>
      <c r="F3" s="28" t="s">
        <v>44</v>
      </c>
      <c r="G3" s="13" t="s">
        <v>27</v>
      </c>
    </row>
    <row r="4" spans="1:8" ht="14.4" customHeight="1" x14ac:dyDescent="0.3">
      <c r="A4" s="5">
        <v>1</v>
      </c>
      <c r="B4" s="3" t="s">
        <v>3</v>
      </c>
      <c r="C4" s="42">
        <v>44970</v>
      </c>
      <c r="D4" s="6" t="s">
        <v>45</v>
      </c>
      <c r="E4" s="6">
        <v>1</v>
      </c>
      <c r="F4" s="6" t="s">
        <v>46</v>
      </c>
      <c r="G4" s="6">
        <v>17349</v>
      </c>
    </row>
    <row r="5" spans="1:8" x14ac:dyDescent="0.3">
      <c r="A5" s="5"/>
      <c r="B5" s="3"/>
      <c r="C5" s="42">
        <v>45009</v>
      </c>
      <c r="D5" s="6" t="s">
        <v>48</v>
      </c>
      <c r="E5" s="6">
        <v>4</v>
      </c>
      <c r="F5" s="6" t="s">
        <v>49</v>
      </c>
      <c r="G5" s="6">
        <v>3528</v>
      </c>
    </row>
    <row r="6" spans="1:8" s="41" customFormat="1" x14ac:dyDescent="0.3">
      <c r="A6" s="39"/>
      <c r="B6" s="40" t="s">
        <v>12</v>
      </c>
      <c r="C6" s="40"/>
      <c r="D6" s="37"/>
      <c r="E6" s="37"/>
      <c r="F6" s="37"/>
      <c r="G6" s="37">
        <f>SUM(G4:G5)</f>
        <v>20877</v>
      </c>
    </row>
    <row r="7" spans="1:8" ht="14.4" customHeight="1" x14ac:dyDescent="0.3">
      <c r="A7" s="5">
        <v>2</v>
      </c>
      <c r="B7" s="3" t="s">
        <v>4</v>
      </c>
      <c r="C7" s="3"/>
      <c r="D7" s="6">
        <v>0</v>
      </c>
      <c r="E7" s="6"/>
      <c r="F7" s="6">
        <v>0</v>
      </c>
      <c r="G7" s="6">
        <v>0</v>
      </c>
    </row>
    <row r="8" spans="1:8" s="41" customFormat="1" x14ac:dyDescent="0.3">
      <c r="A8" s="39"/>
      <c r="B8" s="40" t="s">
        <v>13</v>
      </c>
      <c r="C8" s="40"/>
      <c r="D8" s="37">
        <v>0</v>
      </c>
      <c r="E8" s="37"/>
      <c r="F8" s="37">
        <f>SUM(F7)</f>
        <v>0</v>
      </c>
      <c r="G8" s="37">
        <f>G7</f>
        <v>0</v>
      </c>
    </row>
    <row r="9" spans="1:8" ht="29.4" customHeight="1" x14ac:dyDescent="0.3">
      <c r="A9" s="5">
        <v>3</v>
      </c>
      <c r="B9" s="3" t="s">
        <v>5</v>
      </c>
      <c r="C9" s="42">
        <v>45119</v>
      </c>
      <c r="D9" s="6" t="s">
        <v>50</v>
      </c>
      <c r="E9" s="6">
        <v>2</v>
      </c>
      <c r="F9" s="38" t="s">
        <v>51</v>
      </c>
      <c r="G9" s="6">
        <v>29598</v>
      </c>
    </row>
    <row r="10" spans="1:8" s="41" customFormat="1" x14ac:dyDescent="0.3">
      <c r="A10" s="39"/>
      <c r="B10" s="40" t="s">
        <v>15</v>
      </c>
      <c r="C10" s="40"/>
      <c r="D10" s="37"/>
      <c r="E10" s="37"/>
      <c r="F10" s="37"/>
      <c r="G10" s="37">
        <v>29598</v>
      </c>
    </row>
    <row r="11" spans="1:8" ht="14.4" customHeight="1" x14ac:dyDescent="0.3">
      <c r="A11" s="5">
        <v>4</v>
      </c>
      <c r="B11" s="3" t="s">
        <v>6</v>
      </c>
      <c r="C11" s="42">
        <v>45208</v>
      </c>
      <c r="D11" s="6" t="s">
        <v>52</v>
      </c>
      <c r="E11" s="6">
        <v>16</v>
      </c>
      <c r="F11" s="6" t="s">
        <v>53</v>
      </c>
      <c r="G11" s="6">
        <v>12397.44</v>
      </c>
    </row>
    <row r="12" spans="1:8" ht="14.4" customHeight="1" x14ac:dyDescent="0.3">
      <c r="A12" s="5"/>
      <c r="B12" s="3"/>
      <c r="C12" s="42">
        <v>45209</v>
      </c>
      <c r="D12" s="6" t="s">
        <v>52</v>
      </c>
      <c r="E12" s="6">
        <v>15</v>
      </c>
      <c r="F12" s="6" t="s">
        <v>54</v>
      </c>
      <c r="G12" s="6">
        <v>15000</v>
      </c>
    </row>
    <row r="13" spans="1:8" ht="14.4" customHeight="1" x14ac:dyDescent="0.3">
      <c r="A13" s="5"/>
      <c r="B13" s="3"/>
      <c r="C13" s="42">
        <v>45250</v>
      </c>
      <c r="D13" s="6" t="s">
        <v>55</v>
      </c>
      <c r="E13" s="6">
        <v>2</v>
      </c>
      <c r="F13" s="6" t="s">
        <v>57</v>
      </c>
      <c r="G13" s="6">
        <v>2608</v>
      </c>
    </row>
    <row r="14" spans="1:8" ht="14.4" customHeight="1" x14ac:dyDescent="0.3">
      <c r="A14" s="5"/>
      <c r="B14" s="3"/>
      <c r="C14" s="42">
        <v>45250</v>
      </c>
      <c r="D14" s="6" t="s">
        <v>56</v>
      </c>
      <c r="E14" s="6">
        <v>4</v>
      </c>
      <c r="F14" s="6" t="s">
        <v>57</v>
      </c>
      <c r="G14" s="6">
        <v>964</v>
      </c>
    </row>
    <row r="15" spans="1:8" ht="14.4" customHeight="1" x14ac:dyDescent="0.3">
      <c r="A15" s="5"/>
      <c r="B15" s="3"/>
      <c r="C15" s="42">
        <v>45254</v>
      </c>
      <c r="D15" s="6" t="s">
        <v>58</v>
      </c>
      <c r="E15" s="6">
        <v>1</v>
      </c>
      <c r="F15" s="6" t="s">
        <v>60</v>
      </c>
      <c r="G15" s="6">
        <v>3149</v>
      </c>
    </row>
    <row r="16" spans="1:8" ht="30" customHeight="1" x14ac:dyDescent="0.3">
      <c r="A16" s="5"/>
      <c r="B16" s="3"/>
      <c r="C16" s="42">
        <v>45254</v>
      </c>
      <c r="D16" s="6" t="s">
        <v>59</v>
      </c>
      <c r="E16" s="6">
        <v>20</v>
      </c>
      <c r="F16" s="38" t="s">
        <v>61</v>
      </c>
      <c r="G16" s="6">
        <v>3000</v>
      </c>
    </row>
    <row r="17" spans="1:7" ht="30" customHeight="1" x14ac:dyDescent="0.3">
      <c r="A17" s="5"/>
      <c r="B17" s="3"/>
      <c r="C17" s="42">
        <v>45281</v>
      </c>
      <c r="D17" s="6" t="s">
        <v>62</v>
      </c>
      <c r="E17" s="6">
        <v>1</v>
      </c>
      <c r="F17" s="38" t="s">
        <v>51</v>
      </c>
      <c r="G17" s="6">
        <v>20000</v>
      </c>
    </row>
    <row r="18" spans="1:7" s="41" customFormat="1" x14ac:dyDescent="0.3">
      <c r="A18" s="39"/>
      <c r="B18" s="40" t="s">
        <v>16</v>
      </c>
      <c r="C18" s="40"/>
      <c r="D18" s="37"/>
      <c r="E18" s="37"/>
      <c r="F18" s="37"/>
      <c r="G18" s="37">
        <f>SUM(G11:G17)</f>
        <v>57118.44</v>
      </c>
    </row>
    <row r="19" spans="1:7" s="41" customFormat="1" x14ac:dyDescent="0.3">
      <c r="A19" s="39">
        <v>5</v>
      </c>
      <c r="B19" s="40" t="s">
        <v>7</v>
      </c>
      <c r="C19" s="40"/>
      <c r="D19" s="37"/>
      <c r="E19" s="37"/>
      <c r="F19" s="37"/>
      <c r="G19" s="37">
        <f>G6+G10+G18</f>
        <v>107593.44</v>
      </c>
    </row>
  </sheetData>
  <mergeCells count="1">
    <mergeCell ref="A1:H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№ 1</vt:lpstr>
      <vt:lpstr>Отчет по добровольным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2019-04-04T01:43:58Z</cp:lastPrinted>
  <dcterms:created xsi:type="dcterms:W3CDTF">2006-09-28T05:33:49Z</dcterms:created>
  <dcterms:modified xsi:type="dcterms:W3CDTF">2024-01-17T04:31:37Z</dcterms:modified>
</cp:coreProperties>
</file>